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2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1"/>
            <rFont val="Arial"/>
            <family val="2"/>
          </rPr>
          <t xml:space="preserve">Prosimy o uzupełnienie wskazanych przez Zamawiającego pól oraz </t>
        </r>
        <r>
          <rPr>
            <b/>
            <sz val="11"/>
            <color indexed="10"/>
            <rFont val="Arial"/>
            <family val="2"/>
          </rPr>
          <t>sprawdzenie poprawności</t>
        </r>
        <r>
          <rPr>
            <b/>
            <sz val="11"/>
            <rFont val="Arial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Arial"/>
            <family val="2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Arial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<sst xmlns="http://schemas.openxmlformats.org/spreadsheetml/2006/main" count="73" uniqueCount="70">
  <si>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</si>
  <si>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</si>
  <si>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</si>
  <si>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</si>
  <si>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</si>
  <si>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</si>
  <si>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</si>
  <si>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</si>
  <si>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</si>
  <si>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</si>
  <si>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Nazwa producenta</t>
  </si>
  <si>
    <t>Dawka</t>
  </si>
  <si>
    <t>Nazwa handlowa /EAN</t>
  </si>
  <si>
    <t>fiol</t>
  </si>
  <si>
    <t xml:space="preserve">Alfacalcidol </t>
  </si>
  <si>
    <t xml:space="preserve">0,25mcg </t>
  </si>
  <si>
    <t>100 + 660mg/ml</t>
  </si>
  <si>
    <t xml:space="preserve">Candesartan </t>
  </si>
  <si>
    <t>8mg</t>
  </si>
  <si>
    <t xml:space="preserve">Desmopressin liof </t>
  </si>
  <si>
    <t xml:space="preserve">0,06 mg  </t>
  </si>
  <si>
    <t>0,12 mg</t>
  </si>
  <si>
    <t>Pirydostigmine</t>
  </si>
  <si>
    <t>60mg</t>
  </si>
  <si>
    <t>5 mg</t>
  </si>
  <si>
    <t>0,3%</t>
  </si>
  <si>
    <t>50 mg</t>
  </si>
  <si>
    <t>0,2 mg/ml (10 mg/50 ml)</t>
  </si>
  <si>
    <t>but. 50 ml.</t>
  </si>
  <si>
    <t>3 mg</t>
  </si>
  <si>
    <t>fiol.</t>
  </si>
  <si>
    <t>Somatostatin</t>
  </si>
  <si>
    <t>Theophyllinum  r-r do infuzji</t>
  </si>
  <si>
    <t xml:space="preserve">120 mg/100 ml </t>
  </si>
  <si>
    <t>op. 250 ml</t>
  </si>
  <si>
    <t xml:space="preserve">op. 100 tabl. </t>
  </si>
  <si>
    <t>op. 28 tabl.</t>
  </si>
  <si>
    <t>op. 30 tabl.</t>
  </si>
  <si>
    <t>op. 150 tabl.</t>
  </si>
  <si>
    <t>op. 30 tabl</t>
  </si>
  <si>
    <t>op. 5 ml</t>
  </si>
  <si>
    <t>op. 24 tabl</t>
  </si>
  <si>
    <t>Amidotrizeosan sodu + amidotrizeosan megluminy, r-r doustny</t>
  </si>
  <si>
    <t xml:space="preserve">Olanzapine </t>
  </si>
  <si>
    <t>Amikacin gtt opht</t>
  </si>
  <si>
    <t>Sulpiridum</t>
  </si>
  <si>
    <t xml:space="preserve">Nimodipine </t>
  </si>
  <si>
    <t>100 mg/ml</t>
  </si>
  <si>
    <t>1 mg</t>
  </si>
  <si>
    <t>Levetiracetam koncentrat do sporz.  r-r do infuzji</t>
  </si>
  <si>
    <t>op. 20 tabl</t>
  </si>
  <si>
    <t>op. 10 fiol. a 5 ml</t>
  </si>
  <si>
    <t xml:space="preserve">Risperidone </t>
  </si>
  <si>
    <t xml:space="preserve">50 mg </t>
  </si>
  <si>
    <t>Diclofenac tabl. dojelitowe</t>
  </si>
  <si>
    <t xml:space="preserve">Linezolid </t>
  </si>
  <si>
    <t>600 mg</t>
  </si>
  <si>
    <t xml:space="preserve">op. 10 tabl. </t>
  </si>
  <si>
    <t>10mg/ml</t>
  </si>
  <si>
    <t>Mesalazine zawiesina doodbytn.</t>
  </si>
  <si>
    <t>op. 7 but. a 100 ml</t>
  </si>
  <si>
    <t>Pancreatin</t>
  </si>
  <si>
    <t>25 000 j.</t>
  </si>
  <si>
    <t>10 000 j.</t>
  </si>
  <si>
    <t xml:space="preserve">op. 50 kaps. dojel. </t>
  </si>
  <si>
    <t xml:space="preserve">op. 20 kaps. dojel. </t>
  </si>
  <si>
    <t>………………………………………..</t>
  </si>
  <si>
    <t>podpis</t>
  </si>
  <si>
    <t>Załącznik nr 3.2 do SIWZ</t>
  </si>
  <si>
    <t>Pakiet nr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</si>
</sst>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9">
    <font>
      <sz val="10"/>
      <name val="Arial"/>
      <family val="0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color indexed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8" fontId="1" fillId="33" borderId="12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5" fillId="33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8" fontId="5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44" fontId="6" fillId="0" borderId="0" xfId="0" applyNumberFormat="1" applyFont="1" applyAlignment="1">
      <alignment/>
    </xf>
    <xf numFmtId="44" fontId="6" fillId="0" borderId="0" xfId="0" applyNumberFormat="1" applyFont="1" applyAlignment="1">
      <alignment horizontal="center" vertical="center" wrapText="1"/>
    </xf>
    <xf numFmtId="44" fontId="8" fillId="0" borderId="12" xfId="0" applyNumberFormat="1" applyFont="1" applyBorder="1" applyAlignment="1">
      <alignment horizontal="center" vertical="center" wrapText="1"/>
    </xf>
    <xf numFmtId="44" fontId="1" fillId="0" borderId="12" xfId="62" applyNumberFormat="1" applyFont="1" applyBorder="1" applyAlignment="1">
      <alignment vertical="center"/>
    </xf>
    <xf numFmtId="44" fontId="1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Alignment="1">
      <alignment/>
    </xf>
    <xf numFmtId="44" fontId="1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110" zoomScaleNormal="110" zoomScalePageLayoutView="0" workbookViewId="0" topLeftCell="A1">
      <selection activeCell="B5" sqref="B5"/>
    </sheetView>
  </sheetViews>
  <sheetFormatPr defaultColWidth="8.8515625" defaultRowHeight="12.75"/>
  <cols>
    <col min="1" max="1" width="3.7109375" style="4" bestFit="1" customWidth="1"/>
    <col min="2" max="2" width="29.57421875" style="16" customWidth="1"/>
    <col min="3" max="3" width="11.57421875" style="20" customWidth="1"/>
    <col min="4" max="4" width="7.28125" style="3" customWidth="1"/>
    <col min="5" max="5" width="9.57421875" style="3" customWidth="1"/>
    <col min="6" max="6" width="13.00390625" style="4" bestFit="1" customWidth="1"/>
    <col min="7" max="7" width="6.7109375" style="4" customWidth="1"/>
    <col min="8" max="8" width="11.421875" style="44" customWidth="1"/>
    <col min="9" max="9" width="11.7109375" style="3" customWidth="1"/>
    <col min="10" max="10" width="8.8515625" style="3" customWidth="1"/>
    <col min="11" max="11" width="11.00390625" style="3" bestFit="1" customWidth="1"/>
    <col min="12" max="12" width="11.7109375" style="3" bestFit="1" customWidth="1"/>
    <col min="13" max="16384" width="8.8515625" style="3" customWidth="1"/>
  </cols>
  <sheetData>
    <row r="1" spans="8:12" s="27" customFormat="1" ht="12">
      <c r="H1" s="38"/>
      <c r="I1" s="47" t="s">
        <v>68</v>
      </c>
      <c r="J1" s="47"/>
      <c r="K1" s="47"/>
      <c r="L1" s="47"/>
    </row>
    <row r="2" spans="8:12" s="27" customFormat="1" ht="12">
      <c r="H2" s="38"/>
      <c r="I2" s="47"/>
      <c r="J2" s="47"/>
      <c r="K2" s="47"/>
      <c r="L2" s="47"/>
    </row>
    <row r="3" s="27" customFormat="1" ht="12">
      <c r="H3" s="38"/>
    </row>
    <row r="4" s="27" customFormat="1" ht="27.75" customHeight="1">
      <c r="H4" s="38"/>
    </row>
    <row r="5" spans="2:12" s="27" customFormat="1" ht="12">
      <c r="B5" s="37" t="s">
        <v>69</v>
      </c>
      <c r="C5" s="31"/>
      <c r="D5" s="32"/>
      <c r="E5" s="32"/>
      <c r="F5" s="33"/>
      <c r="G5" s="33"/>
      <c r="H5" s="39"/>
      <c r="I5" s="33"/>
      <c r="J5" s="33"/>
      <c r="K5" s="33"/>
      <c r="L5" s="33"/>
    </row>
    <row r="6" spans="1:12" s="27" customFormat="1" ht="51.75" customHeight="1">
      <c r="A6" s="34" t="s">
        <v>5</v>
      </c>
      <c r="B6" s="35" t="s">
        <v>0</v>
      </c>
      <c r="C6" s="35" t="s">
        <v>11</v>
      </c>
      <c r="D6" s="35" t="s">
        <v>12</v>
      </c>
      <c r="E6" s="35" t="s">
        <v>10</v>
      </c>
      <c r="F6" s="35" t="s">
        <v>1</v>
      </c>
      <c r="G6" s="35" t="s">
        <v>2</v>
      </c>
      <c r="H6" s="40" t="s">
        <v>8</v>
      </c>
      <c r="I6" s="36" t="s">
        <v>9</v>
      </c>
      <c r="J6" s="35" t="s">
        <v>6</v>
      </c>
      <c r="K6" s="36" t="s">
        <v>7</v>
      </c>
      <c r="L6" s="36" t="s">
        <v>3</v>
      </c>
    </row>
    <row r="7" spans="1:12" ht="11.25">
      <c r="A7" s="5">
        <v>1</v>
      </c>
      <c r="B7" s="17" t="s">
        <v>14</v>
      </c>
      <c r="C7" s="1" t="s">
        <v>15</v>
      </c>
      <c r="D7" s="6"/>
      <c r="E7" s="6"/>
      <c r="F7" s="13" t="s">
        <v>35</v>
      </c>
      <c r="G7" s="13">
        <v>20</v>
      </c>
      <c r="H7" s="41"/>
      <c r="I7" s="7">
        <f>ROUND(H7*(1+J7),2)</f>
        <v>0</v>
      </c>
      <c r="J7" s="8"/>
      <c r="K7" s="7">
        <f>(ROUND(H7*G7,2))</f>
        <v>0</v>
      </c>
      <c r="L7" s="7">
        <f>ROUND(K7*(1+J7),2)</f>
        <v>0</v>
      </c>
    </row>
    <row r="8" spans="1:12" ht="22.5">
      <c r="A8" s="6">
        <v>2</v>
      </c>
      <c r="B8" s="17" t="s">
        <v>42</v>
      </c>
      <c r="C8" s="1" t="s">
        <v>16</v>
      </c>
      <c r="D8" s="6"/>
      <c r="E8" s="6"/>
      <c r="F8" s="14" t="s">
        <v>13</v>
      </c>
      <c r="G8" s="13">
        <v>30</v>
      </c>
      <c r="H8" s="41"/>
      <c r="I8" s="7">
        <f>ROUND(H8*(1+J8),2)</f>
        <v>0</v>
      </c>
      <c r="J8" s="8"/>
      <c r="K8" s="7">
        <f>(ROUND(H8*G8,2))</f>
        <v>0</v>
      </c>
      <c r="L8" s="7">
        <f>ROUND(K8*(1+J8),2)</f>
        <v>0</v>
      </c>
    </row>
    <row r="9" spans="1:12" ht="11.25">
      <c r="A9" s="6">
        <v>3</v>
      </c>
      <c r="B9" s="17" t="s">
        <v>17</v>
      </c>
      <c r="C9" s="1" t="s">
        <v>18</v>
      </c>
      <c r="D9" s="6"/>
      <c r="E9" s="6"/>
      <c r="F9" s="13" t="s">
        <v>36</v>
      </c>
      <c r="G9" s="13">
        <v>5</v>
      </c>
      <c r="H9" s="41"/>
      <c r="I9" s="7">
        <f aca="true" t="shared" si="0" ref="I9:I24">ROUND(H9*(1+J9),2)</f>
        <v>0</v>
      </c>
      <c r="J9" s="8"/>
      <c r="K9" s="7">
        <f aca="true" t="shared" si="1" ref="K9:K24">(ROUND(H9*G9,2))</f>
        <v>0</v>
      </c>
      <c r="L9" s="7">
        <f aca="true" t="shared" si="2" ref="L9:L24">ROUND(K9*(1+J9),2)</f>
        <v>0</v>
      </c>
    </row>
    <row r="10" spans="1:12" ht="11.25">
      <c r="A10" s="6">
        <v>4</v>
      </c>
      <c r="B10" s="19" t="s">
        <v>19</v>
      </c>
      <c r="C10" s="1" t="s">
        <v>20</v>
      </c>
      <c r="D10" s="6"/>
      <c r="E10" s="6"/>
      <c r="F10" s="13" t="s">
        <v>37</v>
      </c>
      <c r="G10" s="13">
        <v>5</v>
      </c>
      <c r="H10" s="41"/>
      <c r="I10" s="7">
        <f t="shared" si="0"/>
        <v>0</v>
      </c>
      <c r="J10" s="8"/>
      <c r="K10" s="7">
        <f t="shared" si="1"/>
        <v>0</v>
      </c>
      <c r="L10" s="7">
        <f t="shared" si="2"/>
        <v>0</v>
      </c>
    </row>
    <row r="11" spans="1:12" ht="11.25">
      <c r="A11" s="6">
        <v>5</v>
      </c>
      <c r="B11" s="19" t="s">
        <v>19</v>
      </c>
      <c r="C11" s="22" t="s">
        <v>21</v>
      </c>
      <c r="D11" s="6"/>
      <c r="E11" s="6"/>
      <c r="F11" s="13" t="str">
        <f>F10</f>
        <v>op. 30 tabl.</v>
      </c>
      <c r="G11" s="13">
        <v>5</v>
      </c>
      <c r="H11" s="41"/>
      <c r="I11" s="7">
        <f t="shared" si="0"/>
        <v>0</v>
      </c>
      <c r="J11" s="8"/>
      <c r="K11" s="7">
        <f t="shared" si="1"/>
        <v>0</v>
      </c>
      <c r="L11" s="7">
        <f t="shared" si="2"/>
        <v>0</v>
      </c>
    </row>
    <row r="12" spans="1:12" ht="11.25">
      <c r="A12" s="6">
        <v>6</v>
      </c>
      <c r="B12" s="19" t="s">
        <v>22</v>
      </c>
      <c r="C12" s="1" t="s">
        <v>23</v>
      </c>
      <c r="D12" s="6"/>
      <c r="E12" s="6"/>
      <c r="F12" s="13" t="s">
        <v>38</v>
      </c>
      <c r="G12" s="13">
        <v>10</v>
      </c>
      <c r="H12" s="41"/>
      <c r="I12" s="7">
        <f t="shared" si="0"/>
        <v>0</v>
      </c>
      <c r="J12" s="8"/>
      <c r="K12" s="7">
        <f t="shared" si="1"/>
        <v>0</v>
      </c>
      <c r="L12" s="7">
        <f t="shared" si="2"/>
        <v>0</v>
      </c>
    </row>
    <row r="13" spans="1:12" ht="11.25">
      <c r="A13" s="6">
        <v>7</v>
      </c>
      <c r="B13" s="17" t="s">
        <v>43</v>
      </c>
      <c r="C13" s="1" t="s">
        <v>24</v>
      </c>
      <c r="D13" s="6"/>
      <c r="E13" s="6"/>
      <c r="F13" s="13" t="s">
        <v>39</v>
      </c>
      <c r="G13" s="13">
        <v>5</v>
      </c>
      <c r="H13" s="41"/>
      <c r="I13" s="7">
        <f t="shared" si="0"/>
        <v>0</v>
      </c>
      <c r="J13" s="8"/>
      <c r="K13" s="7">
        <f t="shared" si="1"/>
        <v>0</v>
      </c>
      <c r="L13" s="7">
        <f t="shared" si="2"/>
        <v>0</v>
      </c>
    </row>
    <row r="14" spans="1:12" ht="11.25">
      <c r="A14" s="6">
        <v>8</v>
      </c>
      <c r="B14" s="17" t="s">
        <v>44</v>
      </c>
      <c r="C14" s="23" t="s">
        <v>25</v>
      </c>
      <c r="D14" s="6"/>
      <c r="E14" s="6"/>
      <c r="F14" s="13" t="s">
        <v>40</v>
      </c>
      <c r="G14" s="13">
        <v>10</v>
      </c>
      <c r="H14" s="41"/>
      <c r="I14" s="7">
        <f t="shared" si="0"/>
        <v>0</v>
      </c>
      <c r="J14" s="8"/>
      <c r="K14" s="7">
        <f t="shared" si="1"/>
        <v>0</v>
      </c>
      <c r="L14" s="7">
        <f t="shared" si="2"/>
        <v>0</v>
      </c>
    </row>
    <row r="15" spans="1:12" ht="11.25">
      <c r="A15" s="6">
        <v>9</v>
      </c>
      <c r="B15" s="17" t="s">
        <v>45</v>
      </c>
      <c r="C15" s="1" t="s">
        <v>26</v>
      </c>
      <c r="D15" s="6"/>
      <c r="E15" s="6"/>
      <c r="F15" s="13" t="s">
        <v>41</v>
      </c>
      <c r="G15" s="13">
        <v>10</v>
      </c>
      <c r="H15" s="41"/>
      <c r="I15" s="7">
        <f t="shared" si="0"/>
        <v>0</v>
      </c>
      <c r="J15" s="8"/>
      <c r="K15" s="7">
        <f t="shared" si="1"/>
        <v>0</v>
      </c>
      <c r="L15" s="7">
        <f t="shared" si="2"/>
        <v>0</v>
      </c>
    </row>
    <row r="16" spans="1:12" ht="22.5">
      <c r="A16" s="6">
        <v>10</v>
      </c>
      <c r="B16" s="17" t="s">
        <v>46</v>
      </c>
      <c r="C16" s="24" t="s">
        <v>27</v>
      </c>
      <c r="D16" s="6"/>
      <c r="E16" s="6"/>
      <c r="F16" s="13" t="s">
        <v>28</v>
      </c>
      <c r="G16" s="13">
        <v>50</v>
      </c>
      <c r="H16" s="41"/>
      <c r="I16" s="7">
        <f t="shared" si="0"/>
        <v>0</v>
      </c>
      <c r="J16" s="8"/>
      <c r="K16" s="7">
        <f t="shared" si="1"/>
        <v>0</v>
      </c>
      <c r="L16" s="7">
        <f t="shared" si="2"/>
        <v>0</v>
      </c>
    </row>
    <row r="17" spans="1:12" ht="11.25">
      <c r="A17" s="6">
        <v>11</v>
      </c>
      <c r="B17" s="17" t="s">
        <v>31</v>
      </c>
      <c r="C17" s="1" t="s">
        <v>29</v>
      </c>
      <c r="D17" s="6"/>
      <c r="E17" s="6"/>
      <c r="F17" s="13" t="s">
        <v>30</v>
      </c>
      <c r="G17" s="13">
        <v>30</v>
      </c>
      <c r="H17" s="41"/>
      <c r="I17" s="7">
        <f t="shared" si="0"/>
        <v>0</v>
      </c>
      <c r="J17" s="8"/>
      <c r="K17" s="7">
        <f t="shared" si="1"/>
        <v>0</v>
      </c>
      <c r="L17" s="7">
        <f t="shared" si="2"/>
        <v>0</v>
      </c>
    </row>
    <row r="18" spans="1:12" ht="11.25">
      <c r="A18" s="6">
        <v>12</v>
      </c>
      <c r="B18" s="17" t="s">
        <v>32</v>
      </c>
      <c r="C18" s="1" t="s">
        <v>33</v>
      </c>
      <c r="D18" s="6"/>
      <c r="E18" s="6"/>
      <c r="F18" s="13" t="s">
        <v>34</v>
      </c>
      <c r="G18" s="13">
        <v>1500</v>
      </c>
      <c r="H18" s="41"/>
      <c r="I18" s="7">
        <f t="shared" si="0"/>
        <v>0</v>
      </c>
      <c r="J18" s="8"/>
      <c r="K18" s="7">
        <f t="shared" si="1"/>
        <v>0</v>
      </c>
      <c r="L18" s="7">
        <f t="shared" si="2"/>
        <v>0</v>
      </c>
    </row>
    <row r="19" spans="1:12" ht="11.25">
      <c r="A19" s="6">
        <v>13</v>
      </c>
      <c r="B19" s="16" t="s">
        <v>52</v>
      </c>
      <c r="C19" s="20" t="s">
        <v>48</v>
      </c>
      <c r="D19" s="6"/>
      <c r="E19" s="6"/>
      <c r="F19" s="2" t="s">
        <v>50</v>
      </c>
      <c r="G19" s="2">
        <v>10</v>
      </c>
      <c r="H19" s="41"/>
      <c r="I19" s="7">
        <f t="shared" si="0"/>
        <v>0</v>
      </c>
      <c r="J19" s="8"/>
      <c r="K19" s="7">
        <f t="shared" si="1"/>
        <v>0</v>
      </c>
      <c r="L19" s="7">
        <f t="shared" si="2"/>
        <v>0</v>
      </c>
    </row>
    <row r="20" spans="1:12" ht="22.5">
      <c r="A20" s="6">
        <v>14</v>
      </c>
      <c r="B20" s="17" t="s">
        <v>49</v>
      </c>
      <c r="C20" s="25" t="s">
        <v>47</v>
      </c>
      <c r="D20" s="6"/>
      <c r="E20" s="6"/>
      <c r="F20" s="6" t="s">
        <v>51</v>
      </c>
      <c r="G20" s="6">
        <v>30</v>
      </c>
      <c r="H20" s="41"/>
      <c r="I20" s="7">
        <f t="shared" si="0"/>
        <v>0</v>
      </c>
      <c r="J20" s="8"/>
      <c r="K20" s="7">
        <f t="shared" si="1"/>
        <v>0</v>
      </c>
      <c r="L20" s="7">
        <f t="shared" si="2"/>
        <v>0</v>
      </c>
    </row>
    <row r="21" spans="1:12" ht="11.25">
      <c r="A21" s="6">
        <v>15</v>
      </c>
      <c r="B21" s="17" t="s">
        <v>54</v>
      </c>
      <c r="C21" s="25" t="s">
        <v>53</v>
      </c>
      <c r="D21" s="6"/>
      <c r="E21" s="6"/>
      <c r="F21" s="13" t="s">
        <v>37</v>
      </c>
      <c r="G21" s="13">
        <v>5</v>
      </c>
      <c r="H21" s="41"/>
      <c r="I21" s="7">
        <f t="shared" si="0"/>
        <v>0</v>
      </c>
      <c r="J21" s="8"/>
      <c r="K21" s="7">
        <f t="shared" si="1"/>
        <v>0</v>
      </c>
      <c r="L21" s="7">
        <f t="shared" si="2"/>
        <v>0</v>
      </c>
    </row>
    <row r="22" spans="1:12" ht="22.5">
      <c r="A22" s="6">
        <v>16</v>
      </c>
      <c r="B22" s="17" t="s">
        <v>61</v>
      </c>
      <c r="C22" s="26" t="s">
        <v>63</v>
      </c>
      <c r="D22" s="6"/>
      <c r="E22" s="6"/>
      <c r="F22" s="13" t="s">
        <v>65</v>
      </c>
      <c r="G22" s="13">
        <v>2</v>
      </c>
      <c r="H22" s="41"/>
      <c r="I22" s="7">
        <f t="shared" si="0"/>
        <v>0</v>
      </c>
      <c r="J22" s="8"/>
      <c r="K22" s="7">
        <f t="shared" si="1"/>
        <v>0</v>
      </c>
      <c r="L22" s="7">
        <f t="shared" si="2"/>
        <v>0</v>
      </c>
    </row>
    <row r="23" spans="1:12" ht="22.5">
      <c r="A23" s="6">
        <v>17</v>
      </c>
      <c r="B23" s="17" t="s">
        <v>61</v>
      </c>
      <c r="C23" s="25" t="s">
        <v>62</v>
      </c>
      <c r="D23" s="6"/>
      <c r="E23" s="6"/>
      <c r="F23" s="13" t="s">
        <v>64</v>
      </c>
      <c r="G23" s="13">
        <v>40</v>
      </c>
      <c r="H23" s="41"/>
      <c r="I23" s="7">
        <f t="shared" si="0"/>
        <v>0</v>
      </c>
      <c r="J23" s="8"/>
      <c r="K23" s="7">
        <f t="shared" si="1"/>
        <v>0</v>
      </c>
      <c r="L23" s="7">
        <f t="shared" si="2"/>
        <v>0</v>
      </c>
    </row>
    <row r="24" spans="1:12" ht="22.5">
      <c r="A24" s="6">
        <v>18</v>
      </c>
      <c r="B24" s="17" t="s">
        <v>59</v>
      </c>
      <c r="C24" s="25" t="s">
        <v>58</v>
      </c>
      <c r="D24" s="6"/>
      <c r="E24" s="6"/>
      <c r="F24" s="13" t="s">
        <v>60</v>
      </c>
      <c r="G24" s="13">
        <v>2</v>
      </c>
      <c r="H24" s="41"/>
      <c r="I24" s="7">
        <f t="shared" si="0"/>
        <v>0</v>
      </c>
      <c r="J24" s="8"/>
      <c r="K24" s="7">
        <f t="shared" si="1"/>
        <v>0</v>
      </c>
      <c r="L24" s="7">
        <f t="shared" si="2"/>
        <v>0</v>
      </c>
    </row>
    <row r="25" spans="1:12" ht="11.25">
      <c r="A25" s="6">
        <v>19</v>
      </c>
      <c r="B25" s="19" t="s">
        <v>55</v>
      </c>
      <c r="C25" s="1" t="s">
        <v>56</v>
      </c>
      <c r="D25" s="6"/>
      <c r="E25" s="6"/>
      <c r="F25" s="15" t="s">
        <v>57</v>
      </c>
      <c r="G25" s="15">
        <v>5</v>
      </c>
      <c r="H25" s="41"/>
      <c r="I25" s="7">
        <f>ROUND(H25*(1+J25),2)</f>
        <v>0</v>
      </c>
      <c r="J25" s="8"/>
      <c r="K25" s="7">
        <f>(ROUND(H25*G25,2))</f>
        <v>0</v>
      </c>
      <c r="L25" s="7">
        <f>ROUND(K25*(1+J25),2)</f>
        <v>0</v>
      </c>
    </row>
    <row r="26" spans="2:12" ht="11.25">
      <c r="B26" s="18"/>
      <c r="C26" s="21"/>
      <c r="D26" s="9"/>
      <c r="E26" s="9"/>
      <c r="F26" s="2"/>
      <c r="G26" s="2"/>
      <c r="H26" s="42"/>
      <c r="I26" s="10"/>
      <c r="J26" s="11" t="s">
        <v>4</v>
      </c>
      <c r="K26" s="12">
        <f>SUM(K7:K25)</f>
        <v>0</v>
      </c>
      <c r="L26" s="12">
        <f>SUM(L7:L25)</f>
        <v>0</v>
      </c>
    </row>
    <row r="27" spans="2:12" ht="1.5" customHeight="1">
      <c r="B27" s="18"/>
      <c r="C27" s="21"/>
      <c r="D27" s="9"/>
      <c r="E27" s="9"/>
      <c r="F27" s="2"/>
      <c r="G27" s="2"/>
      <c r="H27" s="42"/>
      <c r="I27" s="29"/>
      <c r="J27" s="29"/>
      <c r="K27" s="30"/>
      <c r="L27" s="30"/>
    </row>
    <row r="28" spans="1:12" ht="12" hidden="1">
      <c r="A28" s="27"/>
      <c r="B28" s="27"/>
      <c r="C28" s="27"/>
      <c r="D28" s="27"/>
      <c r="E28" s="27"/>
      <c r="F28" s="27"/>
      <c r="G28" s="27"/>
      <c r="H28" s="38"/>
      <c r="I28" s="27"/>
      <c r="J28" s="27"/>
      <c r="K28" s="27"/>
      <c r="L28" s="27"/>
    </row>
    <row r="29" spans="1:12" ht="12" hidden="1">
      <c r="A29" s="28"/>
      <c r="B29" s="28"/>
      <c r="C29" s="28"/>
      <c r="D29" s="28"/>
      <c r="E29" s="28"/>
      <c r="F29" s="28"/>
      <c r="G29" s="28"/>
      <c r="H29" s="43"/>
      <c r="I29" s="28"/>
      <c r="J29" s="45" t="s">
        <v>66</v>
      </c>
      <c r="K29" s="45"/>
      <c r="L29" s="45"/>
    </row>
    <row r="30" spans="1:12" ht="12" hidden="1">
      <c r="A30" s="28"/>
      <c r="B30" s="28"/>
      <c r="C30" s="28"/>
      <c r="D30" s="28"/>
      <c r="E30" s="28"/>
      <c r="F30" s="28"/>
      <c r="G30" s="28"/>
      <c r="H30" s="43"/>
      <c r="I30" s="28"/>
      <c r="J30" s="46" t="s">
        <v>67</v>
      </c>
      <c r="K30" s="46"/>
      <c r="L30" s="46"/>
    </row>
  </sheetData>
  <sheetProtection/>
  <mergeCells count="3">
    <mergeCell ref="I1:L2"/>
    <mergeCell ref="J29:L29"/>
    <mergeCell ref="J30:L30"/>
  </mergeCells>
  <dataValidations count="1">
    <dataValidation type="list" allowBlank="1" showInputMessage="1" showErrorMessage="1" sqref="J7:J25">
      <formula1>stawkaVAT</formula1>
    </dataValidation>
  </dataValidations>
  <printOptions/>
  <pageMargins left="0.5511811023622047" right="0.5511811023622047" top="0.4724409448818898" bottom="0.4724409448818898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2017-06-30T10:05:54Z</cp:lastPrinted>
  <dcterms:created xsi:type="dcterms:W3CDTF">2007-10-11T07:13:52Z</dcterms:created>
  <dcterms:modified xsi:type="dcterms:W3CDTF">2017-07-05T06:43:10Z</dcterms:modified>
  <cp:category/>
  <cp:version/>
  <cp:contentType/>
  <cp:contentStatus/>
</cp:coreProperties>
</file>